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Olten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E44" i="1" s="1"/>
  <c r="F31" i="1"/>
  <c r="F44" i="1" s="1"/>
  <c r="E40" i="1"/>
  <c r="F40" i="1"/>
  <c r="E52" i="1"/>
  <c r="E72" i="1" s="1"/>
  <c r="F52" i="1"/>
  <c r="F72" i="1" s="1"/>
  <c r="E71" i="1"/>
  <c r="F71" i="1"/>
  <c r="E80" i="1"/>
  <c r="F80" i="1"/>
  <c r="F45" i="1" l="1"/>
  <c r="F73" i="1" s="1"/>
  <c r="E45" i="1"/>
  <c r="E73" i="1" s="1"/>
</calcChain>
</file>

<file path=xl/sharedStrings.xml><?xml version="1.0" encoding="utf-8"?>
<sst xmlns="http://schemas.openxmlformats.org/spreadsheetml/2006/main" count="310" uniqueCount="192">
  <si>
    <t>JUDETUL  VASLUI</t>
  </si>
  <si>
    <t>COMUNA OLTENESTI</t>
  </si>
  <si>
    <t>Biroul contabilitate</t>
  </si>
  <si>
    <t xml:space="preserve"> </t>
  </si>
  <si>
    <t>Bilant</t>
  </si>
  <si>
    <t>Trimestrul: 3,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</si>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</sst>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155890</v>
      </c>
      <c r="F10" s="10">
        <v>162277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110252</v>
      </c>
      <c r="F11" s="10">
        <v>470241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14655329</v>
      </c>
      <c r="F12" s="10">
        <v>15219528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14921471</v>
      </c>
      <c r="F18" s="10">
        <f>F10+F11+F12+F13+F14+F16</f>
        <v>15852046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672045</v>
      </c>
      <c r="F20" s="10">
        <v>714512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18401</v>
      </c>
      <c r="F22" s="10">
        <v>18413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5215</v>
      </c>
      <c r="F24" s="10">
        <v>5215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1256581</v>
      </c>
      <c r="F26" s="10">
        <v>1428809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1256581</v>
      </c>
      <c r="F27" s="10">
        <v>1428809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217485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1274982</v>
      </c>
      <c r="F31" s="10">
        <f>F22+F26+F28+F30</f>
        <v>1664707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70118</v>
      </c>
      <c r="F34" s="10">
        <v>-100969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16756</v>
      </c>
      <c r="F35" s="10">
        <v>6650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7584</v>
      </c>
      <c r="F37" s="10">
        <v>9284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94458</v>
      </c>
      <c r="F40" s="10">
        <f>F34+F35+F37+F38</f>
        <v>-85035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2041485</v>
      </c>
      <c r="F44" s="10">
        <f>F20+F31+F32+F40+F41+F42+F43</f>
        <v>2294184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16962956</v>
      </c>
      <c r="F45" s="10">
        <f>F18+F44</f>
        <v>18146230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174778</v>
      </c>
      <c r="F51" s="10">
        <v>174778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174778</v>
      </c>
      <c r="F52" s="10">
        <f>F48+F50+F51</f>
        <v>174778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9960</v>
      </c>
      <c r="F54" s="10">
        <v>54802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0</v>
      </c>
      <c r="F56" s="10">
        <v>44842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70593</v>
      </c>
      <c r="F58" s="10">
        <v>84697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53440</v>
      </c>
      <c r="F60" s="10">
        <v>73317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104533</v>
      </c>
      <c r="F66" s="10">
        <v>125502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185086</v>
      </c>
      <c r="F71" s="10">
        <f>F54+F58+F62+F64+F65+F66+F67+F69+F70</f>
        <v>265001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359864</v>
      </c>
      <c r="F72" s="10">
        <f>F52+F71</f>
        <v>439779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16603092</v>
      </c>
      <c r="F73" s="10">
        <f>F45-F72</f>
        <v>17706451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9668379</v>
      </c>
      <c r="F75" s="10">
        <v>10058657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6713303</v>
      </c>
      <c r="F76" s="10">
        <v>6935268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221410</v>
      </c>
      <c r="F78" s="10">
        <v>712526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16603092</v>
      </c>
      <c r="F80" s="10">
        <f>F75+F76-F77+F78-F79</f>
        <v>17706451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2018-11-14T10:07:50Z</dcterms:created>
  <dcterms:modified xsi:type="dcterms:W3CDTF">2018-11-14T10:07:52Z</dcterms:modified>
</cp:coreProperties>
</file>