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17" i="1"/>
  <c r="E17" i="1"/>
  <c r="F17" i="1"/>
  <c r="G17" i="1"/>
  <c r="H17" i="1"/>
  <c r="I17" i="1"/>
  <c r="J17" i="1"/>
  <c r="K17" i="1"/>
  <c r="D18" i="1"/>
  <c r="E18" i="1"/>
  <c r="F18" i="1"/>
  <c r="G18" i="1"/>
  <c r="H18" i="1"/>
  <c r="I18" i="1"/>
  <c r="J18" i="1"/>
  <c r="K18" i="1"/>
  <c r="D19" i="1"/>
  <c r="E19" i="1"/>
  <c r="F19" i="1"/>
  <c r="G19" i="1"/>
  <c r="H19" i="1"/>
  <c r="I19" i="1"/>
  <c r="J19" i="1"/>
  <c r="K19" i="1"/>
  <c r="J20" i="1"/>
  <c r="I13" i="1" l="1"/>
  <c r="I12" i="1"/>
  <c r="I11" i="1" s="1"/>
  <c r="F12" i="1"/>
  <c r="F11" i="1" s="1"/>
  <c r="F13" i="1"/>
  <c r="K12" i="1"/>
  <c r="K11" i="1" s="1"/>
  <c r="K13" i="1"/>
  <c r="J14" i="1"/>
  <c r="H12" i="1"/>
  <c r="H13" i="1"/>
  <c r="J13" i="1" s="1"/>
  <c r="E12" i="1"/>
  <c r="E11" i="1" s="1"/>
  <c r="E13" i="1"/>
  <c r="G12" i="1"/>
  <c r="G11" i="1" s="1"/>
  <c r="G13" i="1"/>
  <c r="D12" i="1"/>
  <c r="D11" i="1" s="1"/>
  <c r="D13" i="1"/>
  <c r="H11" i="1" l="1"/>
  <c r="J11" i="1" s="1"/>
  <c r="J12" i="1"/>
</calcChain>
</file>

<file path=xl/sharedStrings.xml><?xml version="1.0" encoding="utf-8"?>
<sst xmlns="http://schemas.openxmlformats.org/spreadsheetml/2006/main" count="56" uniqueCount="55">
  <si>
    <t>JUDETUL  VASLUI</t>
  </si>
  <si>
    <t>COMUNA OLTENESTI</t>
  </si>
  <si>
    <t>Biroul contabilitate</t>
  </si>
  <si>
    <t xml:space="preserve"> Anexa 7</t>
  </si>
  <si>
    <t>Cont de executie - Detalierea cheltuielilor - Trimestrul: 2, Anul: 2017</t>
  </si>
  <si>
    <t>Capitolul: 68.02.15.01 - Ajutor social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</si>
  <si>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</si>
  <si>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</si>
  <si>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</si>
  <si>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</si>
  <si>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</si>
  <si>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</si>
  <si>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</si>
  <si>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</si>
  <si>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</si>
  <si>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</si>
  <si>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</si>
  <si>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</si>
  <si>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</si>
  <si>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</si>
  <si>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</si>
  <si>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</si>
  <si>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</si>
  <si>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</si>
  <si>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</si>
  <si>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</si>
  <si>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</si>
  <si>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</si>
  <si>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</si>
  <si>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160</t>
  </si>
  <si>
    <t>TITLUL IX  ASISTENTA SOCIALA  (cod 57.02)</t>
  </si>
  <si>
    <t>57</t>
  </si>
  <si>
    <t>162</t>
  </si>
  <si>
    <t>Ajutoare sociale  (cod 57.02.01 la 57.02.05)</t>
  </si>
  <si>
    <t>57.02</t>
  </si>
  <si>
    <t>163</t>
  </si>
  <si>
    <t>Ajutoare sociale in numerar</t>
  </si>
  <si>
    <t>57.02.01</t>
  </si>
  <si>
    <t>207</t>
  </si>
  <si>
    <t>PLATI EFECTUATE IN ANII PRECEDENTI SI RECUPERATE IN ANUL CURENT (cod 85)</t>
  </si>
  <si>
    <t>84</t>
  </si>
  <si>
    <t>209</t>
  </si>
  <si>
    <t>TITLUL XVIII PLATI EFECTUATE IN ANII PRECEDENTI SI RECUPERATE IN ANUL CURENT</t>
  </si>
  <si>
    <t>85</t>
  </si>
  <si>
    <t>210</t>
  </si>
  <si>
    <t>Plati efectuate in anii precedenti si recuperate in anul curent</t>
  </si>
  <si>
    <t>85.01</t>
  </si>
  <si>
    <t>211</t>
  </si>
  <si>
    <t>Plati efectuate in anii precedenti si recuperate in anul curent - sectiunea functionare</t>
  </si>
  <si>
    <t>85.01.01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</si>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</sst>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58000</v>
      </c>
      <c r="E11" s="11">
        <f>E12</f>
        <v>58000</v>
      </c>
      <c r="F11" s="11">
        <f>F12</f>
        <v>2000</v>
      </c>
      <c r="G11" s="11">
        <f>G12</f>
        <v>1908</v>
      </c>
      <c r="H11" s="11">
        <f>H12</f>
        <v>1908</v>
      </c>
      <c r="I11" s="11">
        <f>I12</f>
        <v>1742</v>
      </c>
      <c r="J11" s="11">
        <f>H11-I11</f>
        <v>166</v>
      </c>
      <c r="K11" s="11">
        <f>K12</f>
        <v>1834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+D14+D20</f>
        <v>58000</v>
      </c>
      <c r="E12" s="11">
        <f>+E14+E20</f>
        <v>58000</v>
      </c>
      <c r="F12" s="11">
        <f>+F14+F20</f>
        <v>2000</v>
      </c>
      <c r="G12" s="11">
        <f>+G14+G20</f>
        <v>1908</v>
      </c>
      <c r="H12" s="11">
        <f>+H14+H20</f>
        <v>1908</v>
      </c>
      <c r="I12" s="11">
        <f>+I14+I20</f>
        <v>1742</v>
      </c>
      <c r="J12" s="11">
        <f>H12-I12</f>
        <v>166</v>
      </c>
      <c r="K12" s="11">
        <f>+K14+K20</f>
        <v>1834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58000</v>
      </c>
      <c r="E13" s="11">
        <f>+E14</f>
        <v>58000</v>
      </c>
      <c r="F13" s="11">
        <f>+F14</f>
        <v>2000</v>
      </c>
      <c r="G13" s="11">
        <f>+G14</f>
        <v>2000</v>
      </c>
      <c r="H13" s="11">
        <f>+H14</f>
        <v>2000</v>
      </c>
      <c r="I13" s="11">
        <f>+I14</f>
        <v>1834</v>
      </c>
      <c r="J13" s="11">
        <f>H13-I13</f>
        <v>166</v>
      </c>
      <c r="K13" s="11">
        <f>+K14</f>
        <v>1834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+D15</f>
        <v>58000</v>
      </c>
      <c r="E14" s="11">
        <f>+E15</f>
        <v>58000</v>
      </c>
      <c r="F14" s="11">
        <f>+F15</f>
        <v>2000</v>
      </c>
      <c r="G14" s="11">
        <f>+G15</f>
        <v>2000</v>
      </c>
      <c r="H14" s="11">
        <f>+H15</f>
        <v>2000</v>
      </c>
      <c r="I14" s="11">
        <f>+I15</f>
        <v>1834</v>
      </c>
      <c r="J14" s="11">
        <f>H14-I14</f>
        <v>166</v>
      </c>
      <c r="K14" s="11">
        <f>+K15</f>
        <v>1834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58000</v>
      </c>
      <c r="E15" s="11">
        <f>E16</f>
        <v>58000</v>
      </c>
      <c r="F15" s="11">
        <f>F16</f>
        <v>2000</v>
      </c>
      <c r="G15" s="11">
        <f>G16</f>
        <v>2000</v>
      </c>
      <c r="H15" s="11">
        <f>H16</f>
        <v>2000</v>
      </c>
      <c r="I15" s="11">
        <f>I16</f>
        <v>1834</v>
      </c>
      <c r="J15" s="11">
        <f>H15-I15</f>
        <v>166</v>
      </c>
      <c r="K15" s="11">
        <f>K16</f>
        <v>1834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58000</v>
      </c>
      <c r="E16" s="11">
        <v>58000</v>
      </c>
      <c r="F16" s="11">
        <v>2000</v>
      </c>
      <c r="G16" s="11">
        <v>2000</v>
      </c>
      <c r="H16" s="11">
        <v>2000</v>
      </c>
      <c r="I16" s="11">
        <v>1834</v>
      </c>
      <c r="J16" s="11">
        <f>H16-I16</f>
        <v>166</v>
      </c>
      <c r="K16" s="11">
        <v>1834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f>D20</f>
        <v>0</v>
      </c>
      <c r="E17" s="11">
        <f>E20</f>
        <v>0</v>
      </c>
      <c r="F17" s="11">
        <f>F20</f>
        <v>0</v>
      </c>
      <c r="G17" s="11">
        <f>G20</f>
        <v>-92</v>
      </c>
      <c r="H17" s="11">
        <f>H20</f>
        <v>-92</v>
      </c>
      <c r="I17" s="11">
        <f>I20</f>
        <v>-92</v>
      </c>
      <c r="J17" s="11">
        <f>H17-I17</f>
        <v>0</v>
      </c>
      <c r="K17" s="11">
        <f>K20</f>
        <v>0</v>
      </c>
    </row>
    <row r="18" spans="1:12" s="6" customFormat="1" ht="22.5" x14ac:dyDescent="0.25">
      <c r="A18" s="10" t="s">
        <v>41</v>
      </c>
      <c r="B18" s="10" t="s">
        <v>42</v>
      </c>
      <c r="C18" s="10" t="s">
        <v>43</v>
      </c>
      <c r="D18" s="11">
        <f>D20</f>
        <v>0</v>
      </c>
      <c r="E18" s="11">
        <f>E20</f>
        <v>0</v>
      </c>
      <c r="F18" s="11">
        <f>F20</f>
        <v>0</v>
      </c>
      <c r="G18" s="11">
        <f>G20</f>
        <v>-92</v>
      </c>
      <c r="H18" s="11">
        <f>H20</f>
        <v>-92</v>
      </c>
      <c r="I18" s="11">
        <f>I20</f>
        <v>-92</v>
      </c>
      <c r="J18" s="11">
        <f>H18-I18</f>
        <v>0</v>
      </c>
      <c r="K18" s="11">
        <f>K20</f>
        <v>0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D20</f>
        <v>0</v>
      </c>
      <c r="E19" s="11">
        <f>E20</f>
        <v>0</v>
      </c>
      <c r="F19" s="11">
        <f>F20</f>
        <v>0</v>
      </c>
      <c r="G19" s="11">
        <f>G20</f>
        <v>-92</v>
      </c>
      <c r="H19" s="11">
        <f>H20</f>
        <v>-92</v>
      </c>
      <c r="I19" s="11">
        <f>I20</f>
        <v>-92</v>
      </c>
      <c r="J19" s="11">
        <f>H19-I19</f>
        <v>0</v>
      </c>
      <c r="K19" s="11">
        <f>K20</f>
        <v>0</v>
      </c>
    </row>
    <row r="20" spans="1:12" s="6" customFormat="1" ht="22.5" x14ac:dyDescent="0.25">
      <c r="A20" s="10" t="s">
        <v>47</v>
      </c>
      <c r="B20" s="10" t="s">
        <v>48</v>
      </c>
      <c r="C20" s="10" t="s">
        <v>49</v>
      </c>
      <c r="D20" s="11">
        <v>0</v>
      </c>
      <c r="E20" s="11">
        <v>0</v>
      </c>
      <c r="F20" s="11">
        <v>0</v>
      </c>
      <c r="G20" s="11">
        <v>-92</v>
      </c>
      <c r="H20" s="11">
        <v>-92</v>
      </c>
      <c r="I20" s="11">
        <v>-92</v>
      </c>
      <c r="J20" s="11">
        <f>H20-I20</f>
        <v>0</v>
      </c>
      <c r="K20" s="11">
        <v>0</v>
      </c>
    </row>
    <row r="21" spans="1:12" s="6" customFormat="1" x14ac:dyDescent="0.25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</row>
    <row r="22" spans="1:12" x14ac:dyDescent="0.25">
      <c r="A22" s="13" t="s">
        <v>50</v>
      </c>
      <c r="B22" s="13"/>
      <c r="C22" s="13"/>
      <c r="D22" s="13"/>
      <c r="E22" s="13" t="s">
        <v>52</v>
      </c>
      <c r="F22" s="13"/>
      <c r="G22" s="13"/>
      <c r="H22" s="13"/>
      <c r="I22" s="13" t="s">
        <v>53</v>
      </c>
      <c r="J22" s="13"/>
      <c r="K22" s="13"/>
      <c r="L22" s="13"/>
    </row>
    <row r="23" spans="1:12" x14ac:dyDescent="0.25">
      <c r="A23" s="3" t="s">
        <v>51</v>
      </c>
      <c r="B23" s="3"/>
      <c r="C23" s="3"/>
      <c r="D23" s="3"/>
      <c r="E23" s="3" t="s">
        <v>52</v>
      </c>
      <c r="F23" s="3"/>
      <c r="G23" s="3"/>
      <c r="H23" s="3"/>
      <c r="I23" s="3" t="s">
        <v>54</v>
      </c>
      <c r="J23" s="3"/>
      <c r="K23" s="3"/>
      <c r="L23" s="3"/>
    </row>
    <row r="43" spans="1:20" x14ac:dyDescent="0.25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2">
    <mergeCell ref="H8:H9"/>
    <mergeCell ref="I8:I9"/>
    <mergeCell ref="J8:J9"/>
    <mergeCell ref="K8:K9"/>
    <mergeCell ref="A22:D22"/>
    <mergeCell ref="A23:D23"/>
    <mergeCell ref="E22:H22"/>
    <mergeCell ref="E23:H23"/>
    <mergeCell ref="I22:L22"/>
    <mergeCell ref="I23:L23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2017-07-26T09:54:55Z</dcterms:created>
  <dcterms:modified xsi:type="dcterms:W3CDTF">2017-07-26T09:54:57Z</dcterms:modified>
</cp:coreProperties>
</file>