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F44" i="1" s="1"/>
  <c r="F45" i="1" s="1"/>
  <c r="E40" i="1"/>
  <c r="F40" i="1"/>
  <c r="E44" i="1"/>
  <c r="E45" i="1" s="1"/>
  <c r="E52" i="1"/>
  <c r="E72" i="1" s="1"/>
  <c r="F52" i="1"/>
  <c r="F72" i="1" s="1"/>
  <c r="E71" i="1"/>
  <c r="F71" i="1"/>
  <c r="E80" i="1"/>
  <c r="F80" i="1"/>
  <c r="E73" i="1" l="1"/>
  <c r="F73" i="1"/>
</calcChain>
</file>

<file path=xl/sharedStrings.xml><?xml version="1.0" encoding="utf-8"?>
<sst xmlns="http://schemas.openxmlformats.org/spreadsheetml/2006/main" count="336" uniqueCount="193">
  <si>
    <t>JUDETUL  VASLUI</t>
  </si>
  <si>
    <t>COMUNA OLTENESTI</t>
  </si>
  <si>
    <t>Biroul contabilitate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</si>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</sst>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5871</v>
      </c>
      <c r="F10" s="10">
        <v>149794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41006</v>
      </c>
      <c r="F11" s="10">
        <v>142770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13343493</v>
      </c>
      <c r="F12" s="10">
        <v>13540253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13390370</v>
      </c>
      <c r="F18" s="10">
        <f>F10+F11+F12+F13+F14+F16</f>
        <v>13832817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596523</v>
      </c>
      <c r="F20" s="10">
        <v>646074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38394</v>
      </c>
      <c r="F22" s="10">
        <v>13186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1152868</v>
      </c>
      <c r="F26" s="10">
        <v>1163698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1152868</v>
      </c>
      <c r="F27" s="10">
        <v>1163698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17971</v>
      </c>
      <c r="F28" s="10">
        <v>0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1209233</v>
      </c>
      <c r="F31" s="10">
        <f>F22+F26+F28+F30</f>
        <v>1176884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523854</v>
      </c>
      <c r="F34" s="10">
        <v>221241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13757</v>
      </c>
      <c r="F35" s="10">
        <v>10508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96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6472</v>
      </c>
      <c r="F37" s="10">
        <v>6746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544083</v>
      </c>
      <c r="F40" s="10">
        <f>F34+F35+F37+F38</f>
        <v>238495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2349839</v>
      </c>
      <c r="F44" s="10">
        <f>F20+F31+F32+F40+F41+F42+F43</f>
        <v>2061453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15740209</v>
      </c>
      <c r="F45" s="10">
        <f>F18+F44</f>
        <v>15894270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189298</v>
      </c>
      <c r="F51" s="10">
        <v>189298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189298</v>
      </c>
      <c r="F52" s="10">
        <f>F48+F50+F51</f>
        <v>189298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5200</v>
      </c>
      <c r="F54" s="10">
        <v>9960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1240</v>
      </c>
      <c r="F56" s="10">
        <v>0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55943</v>
      </c>
      <c r="F58" s="10">
        <v>53479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38166</v>
      </c>
      <c r="F60" s="10">
        <v>41038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64.5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78904</v>
      </c>
      <c r="F66" s="10">
        <v>81968</v>
      </c>
    </row>
    <row r="67" spans="1:6" s="6" customFormat="1" ht="43.5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6962</v>
      </c>
      <c r="F67" s="10">
        <v>0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ht="22.5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147009</v>
      </c>
      <c r="F71" s="10">
        <f>F54+F58+F62+F64+F65+F66+F67+F69+F70</f>
        <v>145407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336307</v>
      </c>
      <c r="F72" s="10">
        <f>F52+F71</f>
        <v>334705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15403902</v>
      </c>
      <c r="F73" s="10">
        <f>F45-F72</f>
        <v>15559565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43.5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8711429</v>
      </c>
      <c r="F75" s="10">
        <v>8838806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5034734</v>
      </c>
      <c r="F76" s="10">
        <v>6438478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1657739</v>
      </c>
      <c r="F78" s="10">
        <v>282281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15403902</v>
      </c>
      <c r="F80" s="10">
        <f>F75+F76-F77+F78-F79</f>
        <v>15559565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2017-02-02T13:52:13Z</dcterms:created>
  <dcterms:modified xsi:type="dcterms:W3CDTF">2017-02-02T13:52:15Z</dcterms:modified>
</cp:coreProperties>
</file>