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E45" i="1" s="1"/>
  <c r="E73" i="1" s="1"/>
  <c r="F40" i="1"/>
  <c r="F44" i="1" s="1"/>
  <c r="E52" i="1"/>
  <c r="F52" i="1"/>
  <c r="E71" i="1"/>
  <c r="E72" i="1" s="1"/>
  <c r="F71" i="1"/>
  <c r="F72" i="1" s="1"/>
  <c r="E80" i="1"/>
  <c r="F80" i="1"/>
  <c r="F45" i="1" l="1"/>
  <c r="F73" i="1" s="1"/>
</calcChain>
</file>

<file path=xl/sharedStrings.xml><?xml version="1.0" encoding="utf-8"?>
<sst xmlns="http://schemas.openxmlformats.org/spreadsheetml/2006/main" count="336" uniqueCount="193">
  <si>
    <t>JUDETUL  VASLUI</t>
  </si>
  <si>
    <t>COMUNA OLTENESTI</t>
  </si>
  <si>
    <t>Biroul contabilitate</t>
  </si>
  <si>
    <t xml:space="preserve"> </t>
  </si>
  <si>
    <t>Bilant</t>
  </si>
  <si>
    <t>Trimestrul: 2,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</si>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</sst>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2.75" hidden="1" customWidth="1"/>
    <col min="2" max="2" width="6.125" customWidth="1"/>
    <col min="3" max="3" width="55.375" customWidth="1"/>
    <col min="4" max="4" width="8.875" customWidth="1"/>
    <col min="5" max="6" width="21.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33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5871</v>
      </c>
      <c r="F10" s="10">
        <v>2935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41006</v>
      </c>
      <c r="F11" s="10">
        <v>32724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13343493</v>
      </c>
      <c r="F12" s="10">
        <v>13354683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33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13390370</v>
      </c>
      <c r="F18" s="10">
        <f>F10+F11+F12+F13+F14+F16</f>
        <v>13390342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96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596523</v>
      </c>
      <c r="F20" s="10">
        <v>609953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38394</v>
      </c>
      <c r="F22" s="10">
        <v>42117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64.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1152868</v>
      </c>
      <c r="F26" s="10">
        <v>1339172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1152868</v>
      </c>
      <c r="F27" s="10">
        <v>1339172</v>
      </c>
    </row>
    <row r="28" spans="1:6" s="6" customFormat="1" ht="96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17971</v>
      </c>
      <c r="F28" s="10">
        <v>17971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28041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1209233</v>
      </c>
      <c r="F31" s="10">
        <f>F22+F26+F28+F30</f>
        <v>1427301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06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523854</v>
      </c>
      <c r="F34" s="10">
        <v>508646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13757</v>
      </c>
      <c r="F35" s="10">
        <v>12511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85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6472</v>
      </c>
      <c r="F37" s="10">
        <v>6683</v>
      </c>
    </row>
    <row r="38" spans="1:6" s="6" customFormat="1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544083</v>
      </c>
      <c r="F40" s="10">
        <f>F34+F35+F37+F38</f>
        <v>527840</v>
      </c>
    </row>
    <row r="41" spans="1:6" s="6" customFormat="1" ht="33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2349839</v>
      </c>
      <c r="F44" s="10">
        <f>F20+F31+F32+F40+F41+F42+F43</f>
        <v>2565094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15740209</v>
      </c>
      <c r="F45" s="10">
        <f>F18+F44</f>
        <v>15955436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0</v>
      </c>
      <c r="F50" s="10">
        <v>0</v>
      </c>
    </row>
    <row r="51" spans="1:6" s="6" customFormat="1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189298</v>
      </c>
      <c r="F51" s="10">
        <v>189298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189298</v>
      </c>
      <c r="F52" s="10">
        <f>F48+F50+F51</f>
        <v>189298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5200</v>
      </c>
      <c r="F54" s="10">
        <v>11467</v>
      </c>
    </row>
    <row r="55" spans="1:6" s="6" customFormat="1" ht="22.5" x14ac:dyDescent="0.25">
      <c r="A55" s="9" t="s">
        <v>129</v>
      </c>
      <c r="B55" s="9" t="s">
        <v>129</v>
      </c>
      <c r="C55" s="9" t="s">
        <v>130</v>
      </c>
      <c r="D55" s="9" t="s">
        <v>131</v>
      </c>
      <c r="E55" s="10">
        <v>0</v>
      </c>
      <c r="F55" s="10">
        <v>0</v>
      </c>
    </row>
    <row r="56" spans="1:6" s="6" customFormat="1" ht="33" x14ac:dyDescent="0.25">
      <c r="A56" s="9" t="s">
        <v>132</v>
      </c>
      <c r="B56" s="9" t="s">
        <v>132</v>
      </c>
      <c r="C56" s="9" t="s">
        <v>133</v>
      </c>
      <c r="D56" s="9" t="s">
        <v>134</v>
      </c>
      <c r="E56" s="10">
        <v>1240</v>
      </c>
      <c r="F56" s="10">
        <v>7507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55943</v>
      </c>
      <c r="F58" s="10">
        <v>56982</v>
      </c>
    </row>
    <row r="59" spans="1:6" s="6" customFormat="1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141</v>
      </c>
      <c r="D60" s="9" t="s">
        <v>142</v>
      </c>
      <c r="E60" s="10">
        <v>38166</v>
      </c>
      <c r="F60" s="10">
        <v>39514</v>
      </c>
    </row>
    <row r="61" spans="1:6" s="6" customFormat="1" ht="22.5" x14ac:dyDescent="0.25">
      <c r="A61" s="9" t="s">
        <v>118</v>
      </c>
      <c r="B61" s="9" t="s">
        <v>118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85.5" x14ac:dyDescent="0.25">
      <c r="A62" s="9" t="s">
        <v>121</v>
      </c>
      <c r="B62" s="9" t="s">
        <v>121</v>
      </c>
      <c r="C62" s="9" t="s">
        <v>145</v>
      </c>
      <c r="D62" s="9" t="s">
        <v>146</v>
      </c>
      <c r="E62" s="10">
        <v>0</v>
      </c>
      <c r="F62" s="10">
        <v>0</v>
      </c>
    </row>
    <row r="63" spans="1:6" s="6" customFormat="1" ht="22.5" x14ac:dyDescent="0.25">
      <c r="A63" s="9" t="s">
        <v>147</v>
      </c>
      <c r="B63" s="9" t="s">
        <v>147</v>
      </c>
      <c r="C63" s="9" t="s">
        <v>148</v>
      </c>
      <c r="D63" s="9" t="s">
        <v>149</v>
      </c>
      <c r="E63" s="10">
        <v>0</v>
      </c>
      <c r="F63" s="10">
        <v>0</v>
      </c>
    </row>
    <row r="64" spans="1:6" s="6" customFormat="1" ht="54" x14ac:dyDescent="0.25">
      <c r="A64" s="9" t="s">
        <v>150</v>
      </c>
      <c r="B64" s="9" t="s">
        <v>150</v>
      </c>
      <c r="C64" s="9" t="s">
        <v>151</v>
      </c>
      <c r="D64" s="9" t="s">
        <v>152</v>
      </c>
      <c r="E64" s="10">
        <v>0</v>
      </c>
      <c r="F64" s="10">
        <v>28041</v>
      </c>
    </row>
    <row r="65" spans="1:6" s="6" customFormat="1" ht="54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155</v>
      </c>
      <c r="D66" s="9" t="s">
        <v>156</v>
      </c>
      <c r="E66" s="10">
        <v>78904</v>
      </c>
      <c r="F66" s="10">
        <v>81842</v>
      </c>
    </row>
    <row r="67" spans="1:6" s="6" customFormat="1" ht="33" x14ac:dyDescent="0.25">
      <c r="A67" s="9" t="s">
        <v>128</v>
      </c>
      <c r="B67" s="9" t="s">
        <v>128</v>
      </c>
      <c r="C67" s="9" t="s">
        <v>157</v>
      </c>
      <c r="D67" s="9" t="s">
        <v>158</v>
      </c>
      <c r="E67" s="10">
        <v>6962</v>
      </c>
      <c r="F67" s="10">
        <v>6962</v>
      </c>
    </row>
    <row r="68" spans="1:6" s="6" customFormat="1" x14ac:dyDescent="0.25">
      <c r="A68" s="9" t="s">
        <v>134</v>
      </c>
      <c r="B68" s="9" t="s">
        <v>134</v>
      </c>
      <c r="C68" s="9" t="s">
        <v>159</v>
      </c>
      <c r="D68" s="9" t="s">
        <v>160</v>
      </c>
      <c r="E68" s="10" t="s">
        <v>15</v>
      </c>
      <c r="F68" s="10" t="s">
        <v>15</v>
      </c>
    </row>
    <row r="69" spans="1:6" s="6" customFormat="1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25">
      <c r="A70" s="9" t="s">
        <v>140</v>
      </c>
      <c r="B70" s="9" t="s">
        <v>140</v>
      </c>
      <c r="C70" s="9" t="s">
        <v>163</v>
      </c>
      <c r="D70" s="9" t="s">
        <v>164</v>
      </c>
      <c r="E70" s="10">
        <v>0</v>
      </c>
      <c r="F70" s="10">
        <v>0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E54+E58+E62+E64+E65+E66+E67+E69+E70</f>
        <v>147009</v>
      </c>
      <c r="F71" s="10">
        <f>F54+F58+F62+F64+F65+F66+F67+F69+F70</f>
        <v>185294</v>
      </c>
    </row>
    <row r="72" spans="1:6" s="6" customFormat="1" x14ac:dyDescent="0.25">
      <c r="A72" s="9" t="s">
        <v>146</v>
      </c>
      <c r="B72" s="9" t="s">
        <v>146</v>
      </c>
      <c r="C72" s="9" t="s">
        <v>167</v>
      </c>
      <c r="D72" s="9" t="s">
        <v>168</v>
      </c>
      <c r="E72" s="10">
        <f>E52+E71</f>
        <v>336307</v>
      </c>
      <c r="F72" s="10">
        <f>F52+F71</f>
        <v>374592</v>
      </c>
    </row>
    <row r="73" spans="1:6" s="6" customFormat="1" ht="22.5" x14ac:dyDescent="0.25">
      <c r="A73" s="9" t="s">
        <v>149</v>
      </c>
      <c r="B73" s="9" t="s">
        <v>149</v>
      </c>
      <c r="C73" s="9" t="s">
        <v>169</v>
      </c>
      <c r="D73" s="9" t="s">
        <v>170</v>
      </c>
      <c r="E73" s="10">
        <f>E45-E72</f>
        <v>15403902</v>
      </c>
      <c r="F73" s="10">
        <f>F45-F72</f>
        <v>15580844</v>
      </c>
    </row>
    <row r="74" spans="1:6" s="6" customFormat="1" x14ac:dyDescent="0.25">
      <c r="A74" s="9" t="s">
        <v>171</v>
      </c>
      <c r="B74" s="9" t="s">
        <v>171</v>
      </c>
      <c r="C74" s="9" t="s">
        <v>172</v>
      </c>
      <c r="D74" s="9" t="s">
        <v>173</v>
      </c>
      <c r="E74" s="10" t="s">
        <v>15</v>
      </c>
      <c r="F74" s="10" t="s">
        <v>15</v>
      </c>
    </row>
    <row r="75" spans="1:6" s="6" customFormat="1" ht="33" x14ac:dyDescent="0.25">
      <c r="A75" s="9" t="s">
        <v>174</v>
      </c>
      <c r="B75" s="9" t="s">
        <v>174</v>
      </c>
      <c r="C75" s="9" t="s">
        <v>175</v>
      </c>
      <c r="D75" s="9" t="s">
        <v>176</v>
      </c>
      <c r="E75" s="10">
        <v>8711429</v>
      </c>
      <c r="F75" s="10">
        <v>8711429</v>
      </c>
    </row>
    <row r="76" spans="1:6" s="6" customFormat="1" x14ac:dyDescent="0.25">
      <c r="A76" s="9" t="s">
        <v>177</v>
      </c>
      <c r="B76" s="9" t="s">
        <v>177</v>
      </c>
      <c r="C76" s="9" t="s">
        <v>178</v>
      </c>
      <c r="D76" s="9" t="s">
        <v>179</v>
      </c>
      <c r="E76" s="10">
        <v>5034734</v>
      </c>
      <c r="F76" s="10">
        <v>6692473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1657739</v>
      </c>
      <c r="F78" s="10">
        <v>176942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158</v>
      </c>
      <c r="B80" s="9" t="s">
        <v>158</v>
      </c>
      <c r="C80" s="9" t="s">
        <v>186</v>
      </c>
      <c r="D80" s="9" t="s">
        <v>187</v>
      </c>
      <c r="E80" s="10">
        <f>E75+E76-E77+E78-E79</f>
        <v>15403902</v>
      </c>
      <c r="F80" s="10">
        <f>F75+F76-F77+F78-F79</f>
        <v>15580844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188</v>
      </c>
      <c r="B82" s="12"/>
      <c r="C82" s="12" t="s">
        <v>190</v>
      </c>
      <c r="D82" s="12"/>
      <c r="E82" s="12" t="s">
        <v>191</v>
      </c>
      <c r="F82" s="12"/>
    </row>
    <row r="83" spans="1:6" x14ac:dyDescent="0.25">
      <c r="A83" s="3" t="s">
        <v>189</v>
      </c>
      <c r="B83" s="3"/>
      <c r="C83" s="3" t="s">
        <v>190</v>
      </c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2016-10-08T18:08:29Z</dcterms:created>
  <dcterms:modified xsi:type="dcterms:W3CDTF">2016-10-08T18:08:42Z</dcterms:modified>
</cp:coreProperties>
</file>