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E45" i="1" s="1"/>
  <c r="E73" i="1" s="1"/>
  <c r="F44" i="1"/>
  <c r="F45" i="1" s="1"/>
  <c r="F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<sst xmlns="http://schemas.openxmlformats.org/spreadsheetml/2006/main" count="336" uniqueCount="193">
  <si>
    <t>JUDETUL  VASLUI</t>
  </si>
  <si>
    <t>COMUNA OLTENESTI</t>
  </si>
  <si>
    <t>Biroul contabilitate</t>
  </si>
  <si>
    <t xml:space="preserve"> </t>
  </si>
  <si>
    <t>Bilant</t>
  </si>
  <si>
    <t>Trimestrul: 1,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</si>
  <si>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</si>
  <si>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</si>
  <si>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</si>
  <si>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</si>
  <si>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</si>
  <si>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</si>
  <si>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</si>
  <si>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</si>
  <si>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</si>
  <si>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</si>
  <si>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</si>
  <si>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</si>
  <si>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</si>
  <si>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</si>
  <si>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</si>
  <si>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</si>
  <si>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</si>
  <si>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</si>
  <si>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</si>
  <si>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</si>
  <si>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</si>
  <si>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</si>
  <si>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</si>
  <si>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</si>
  <si>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</si>
  <si>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</si>
  <si>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</si>
  <si>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</si>
  <si>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</si>
  <si>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</si>
  <si>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</si>
  <si>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</si>
  <si>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</si>
  <si>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</si>
  <si>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</si>
  <si>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</si>
  <si>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</si>
  <si>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</si>
  <si>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</si>
  <si>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</si>
  <si>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</si>
  <si>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</si>
  <si>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</si>
  <si>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</si>
  <si>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</si>
  <si>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</si>
  <si>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</si>
  <si>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</si>
  <si>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</si>
  <si>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</si>
  <si>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</si>
  <si>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</si>
  <si>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</si>
  <si>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</si>
  <si>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</si>
  <si>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</si>
  <si>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</si>
  <si>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</si>
  <si>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4310100**+4310200**+4310300**+4310400**+ 4310500**+ 4310700**+4370100**+4370200**+ 4370300**+ 4420400+ 4420800**+ 4440000**+ 4460000**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</si>
  <si>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</si>
  <si>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</si>
  <si>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</si>
  <si>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</si>
  <si>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</si>
  <si>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</si>
  <si>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</si>
  <si>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</si>
  <si>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</si>
  <si>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</si>
  <si>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</si>
  <si>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</si>
  <si>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</si>
  <si>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</si>
  <si>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</si>
  <si>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</si>
  <si>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</si>
  <si>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</si>
  <si>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</si>
  <si>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</si>
  <si>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</si>
  <si>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</si>
  <si>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</si>
  <si>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</si>
  <si>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</si>
  <si>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</si>
  <si>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</si>
  <si>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</si>
  <si>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</si>
  <si>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</si>
  <si>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</si>
  <si>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</si>
  <si>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</si>
  <si>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</si>
  <si>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</si>
  <si>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</si>
  <si>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</si>
  <si>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</si>
  <si>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</si>
  <si>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</si>
  <si>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</si>
  <si>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</si>
  <si>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</si>
  <si>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</si>
  <si>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</si>
  <si>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</si>
  <si>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</si>
  <si>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</si>
  <si>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</si>
  <si>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</si>
  <si>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</si>
  <si>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</si>
  <si>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</si>
  <si>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</si>
  <si>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</si>
  <si>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</si>
  <si>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</si>
  <si>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</si>
  <si>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</si>
  <si>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</si>
  <si>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</si>
  <si>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</si>
  <si>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</si>
  <si>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</si>
  <si>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</si>
  <si>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</si>
  <si>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</si>
  <si>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</si>
  <si>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</si>
  <si>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</si>
  <si>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</si>
  <si>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</si>
  <si>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+ 4420800+ 4440000+ 4460000+ 4480100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</si>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</sst>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33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5871</v>
      </c>
      <c r="F10" s="10">
        <v>4403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41006</v>
      </c>
      <c r="F11" s="10">
        <v>36865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13343493</v>
      </c>
      <c r="F12" s="10">
        <v>13343039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33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13390370</v>
      </c>
      <c r="F18" s="10">
        <f>F10+F11+F12+F13+F14+F16</f>
        <v>13384307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96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596523</v>
      </c>
      <c r="F20" s="10">
        <v>586054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38394</v>
      </c>
      <c r="F22" s="10">
        <v>41020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64.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1152868</v>
      </c>
      <c r="F26" s="10">
        <v>1378022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1152868</v>
      </c>
      <c r="F27" s="10">
        <v>1378022</v>
      </c>
    </row>
    <row r="28" spans="1:6" s="6" customFormat="1" ht="96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17971</v>
      </c>
      <c r="F28" s="10">
        <v>17971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1209233</v>
      </c>
      <c r="F31" s="10">
        <f>F22+F26+F28+F30</f>
        <v>1437013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06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523854</v>
      </c>
      <c r="F34" s="10">
        <v>694825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13757</v>
      </c>
      <c r="F35" s="10">
        <v>7511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85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6472</v>
      </c>
      <c r="F37" s="10">
        <v>6683</v>
      </c>
    </row>
    <row r="38" spans="1:6" s="6" customFormat="1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544083</v>
      </c>
      <c r="F40" s="10">
        <f>F34+F35+F37+F38</f>
        <v>709019</v>
      </c>
    </row>
    <row r="41" spans="1:6" s="6" customFormat="1" ht="33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2349839</v>
      </c>
      <c r="F44" s="10">
        <f>F20+F31+F32+F40+F41+F42+F43</f>
        <v>2732086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15740209</v>
      </c>
      <c r="F45" s="10">
        <f>F18+F44</f>
        <v>16116393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189298</v>
      </c>
      <c r="F51" s="10">
        <v>189298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189298</v>
      </c>
      <c r="F52" s="10">
        <f>F48+F50+F51</f>
        <v>189298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5200</v>
      </c>
      <c r="F54" s="10">
        <v>5200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1240</v>
      </c>
      <c r="F56" s="10">
        <v>1240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55943</v>
      </c>
      <c r="F58" s="10">
        <v>58833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38166</v>
      </c>
      <c r="F60" s="10">
        <v>40925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85.5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54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54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78904</v>
      </c>
      <c r="F66" s="10">
        <v>80808</v>
      </c>
    </row>
    <row r="67" spans="1:6" s="6" customFormat="1" ht="33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6962</v>
      </c>
      <c r="F67" s="10">
        <v>6962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147009</v>
      </c>
      <c r="F71" s="10">
        <f>F54+F58+F62+F64+F65+F66+F67+F69+F70</f>
        <v>151803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336307</v>
      </c>
      <c r="F72" s="10">
        <f>F52+F71</f>
        <v>341101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15403902</v>
      </c>
      <c r="F73" s="10">
        <f>F45-F72</f>
        <v>15775292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33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8711429</v>
      </c>
      <c r="F75" s="10">
        <v>8711429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5034734</v>
      </c>
      <c r="F76" s="10">
        <v>6692473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1657739</v>
      </c>
      <c r="F78" s="10">
        <v>371390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15403902</v>
      </c>
      <c r="F80" s="10">
        <f>F75+F76-F77+F78-F79</f>
        <v>15775292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2016-10-08T18:18:50Z</dcterms:created>
  <dcterms:modified xsi:type="dcterms:W3CDTF">2016-10-08T18:18:59Z</dcterms:modified>
</cp:coreProperties>
</file>